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e3fa2ebc309419/Corso/Contabile/"/>
    </mc:Choice>
  </mc:AlternateContent>
  <xr:revisionPtr revIDLastSave="344" documentId="8_{DB7E4F1C-116F-48DB-A247-98E5AEFE6B71}" xr6:coauthVersionLast="46" xr6:coauthVersionMax="46" xr10:uidLastSave="{1AE94102-B847-4CF6-ACE6-B782B6BE221F}"/>
  <bookViews>
    <workbookView xWindow="-120" yWindow="-120" windowWidth="29040" windowHeight="15840" activeTab="6" xr2:uid="{27E89ADE-424B-4740-9C3C-343AF5C59537}"/>
  </bookViews>
  <sheets>
    <sheet name="Foglio1 (8)" sheetId="9" r:id="rId1"/>
    <sheet name="Foglio1 (7)" sheetId="8" r:id="rId2"/>
    <sheet name="Foglio1 (6)" sheetId="7" r:id="rId3"/>
    <sheet name="Foglio1 (5)" sheetId="6" r:id="rId4"/>
    <sheet name="Foglio1 (4)" sheetId="5" r:id="rId5"/>
    <sheet name="Foglio1 (3)" sheetId="4" r:id="rId6"/>
    <sheet name="Foglio1 (2)" sheetId="3" r:id="rId7"/>
    <sheet name="Foglio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7" l="1"/>
  <c r="D17" i="7"/>
  <c r="D33" i="7" s="1"/>
  <c r="I33" i="9"/>
  <c r="H33" i="9"/>
  <c r="G33" i="9"/>
  <c r="F33" i="9"/>
  <c r="E33" i="9"/>
  <c r="D33" i="9"/>
  <c r="I33" i="8"/>
  <c r="H33" i="8"/>
  <c r="G33" i="8"/>
  <c r="F33" i="8"/>
  <c r="E33" i="8"/>
  <c r="D33" i="8"/>
  <c r="I33" i="7"/>
  <c r="H33" i="7"/>
  <c r="G33" i="7"/>
  <c r="F33" i="7"/>
  <c r="E33" i="7"/>
  <c r="I33" i="6"/>
  <c r="H33" i="6"/>
  <c r="G33" i="6"/>
  <c r="F33" i="6"/>
  <c r="E33" i="6"/>
  <c r="D33" i="6"/>
  <c r="I33" i="5"/>
  <c r="H33" i="5"/>
  <c r="G33" i="5"/>
  <c r="F33" i="5"/>
  <c r="E33" i="5"/>
  <c r="D33" i="5"/>
  <c r="I33" i="4"/>
  <c r="H33" i="4"/>
  <c r="G33" i="4"/>
  <c r="F33" i="4"/>
  <c r="E33" i="4"/>
  <c r="D33" i="4"/>
  <c r="I33" i="3"/>
  <c r="H33" i="3"/>
  <c r="G33" i="3"/>
  <c r="F33" i="3"/>
  <c r="E33" i="3"/>
  <c r="D33" i="3"/>
  <c r="I33" i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<sst xmlns="http://schemas.openxmlformats.org/spreadsheetml/2006/main" count="262" uniqueCount="65">
  <si>
    <t>Fornitore:</t>
  </si>
  <si>
    <t>DENOMINAZIONE</t>
  </si>
  <si>
    <t>VIA</t>
  </si>
  <si>
    <t>CITTA'</t>
  </si>
  <si>
    <t>CODICE FISCALE</t>
  </si>
  <si>
    <t>PARTITA IVA</t>
  </si>
  <si>
    <t>LUOGO E DATA NASCITA</t>
  </si>
  <si>
    <t>RECAPITO</t>
  </si>
  <si>
    <t>DESCRIZIONE</t>
  </si>
  <si>
    <t>DOCUMENTO</t>
  </si>
  <si>
    <t>DATA</t>
  </si>
  <si>
    <t>NUMERO</t>
  </si>
  <si>
    <t>FATTURA</t>
  </si>
  <si>
    <t>IMPONIBILE</t>
  </si>
  <si>
    <t>IVA</t>
  </si>
  <si>
    <t>RIMBORSI</t>
  </si>
  <si>
    <t>PAGAMENTO</t>
  </si>
  <si>
    <t>MEZZO</t>
  </si>
  <si>
    <t>TOTALE</t>
  </si>
  <si>
    <t>DA PAGARE</t>
  </si>
  <si>
    <t>RIT. ACCONTO</t>
  </si>
  <si>
    <t>TOTALI</t>
  </si>
  <si>
    <t>CONSEGNAPOSTA SRL</t>
  </si>
  <si>
    <t>VIA LARGA</t>
  </si>
  <si>
    <t>ROMA</t>
  </si>
  <si>
    <t>AVVISO CONV.ASSEMBLEA 31/01</t>
  </si>
  <si>
    <t>ACEA ATO 2</t>
  </si>
  <si>
    <t>PIAZZALE OSTIENSE</t>
  </si>
  <si>
    <t>05848061007</t>
  </si>
  <si>
    <t>CONSUMI 26/11/19-24/1/20</t>
  </si>
  <si>
    <t>BANCA</t>
  </si>
  <si>
    <t>VERBALE ASSEMBLEA 31/01/20</t>
  </si>
  <si>
    <t>ACEA SERVIZIO ELETTRICO</t>
  </si>
  <si>
    <t>SUBENTRO</t>
  </si>
  <si>
    <t>CANCELLERIA</t>
  </si>
  <si>
    <t>VIA QUEL CHE E'</t>
  </si>
  <si>
    <t>CANCELLERIA SRL</t>
  </si>
  <si>
    <t>CONTANTI</t>
  </si>
  <si>
    <t>RICHIESTA VERSAMENTI</t>
  </si>
  <si>
    <t>CONV.ASS.STR.27-28/02/20</t>
  </si>
  <si>
    <t>RACCOMANDATA</t>
  </si>
  <si>
    <t>CONSUMI ELETTRICI 07/02-29/02/20</t>
  </si>
  <si>
    <t xml:space="preserve">CONSUMI MARZO APRILE </t>
  </si>
  <si>
    <t>CONSUMI GENNAIO/MAGGIO 2020</t>
  </si>
  <si>
    <t>PULITORE GIUSEPPE</t>
  </si>
  <si>
    <t>PULIZIE APRILE 2020</t>
  </si>
  <si>
    <t>CONSUMI 6/5-25/5/2020</t>
  </si>
  <si>
    <t>AMMINISTRATORE GINO</t>
  </si>
  <si>
    <t>COMP.APR./GIU 2020</t>
  </si>
  <si>
    <t>SGRAVI FISCALI 2019</t>
  </si>
  <si>
    <t>CONV.ASS.STR.1-2/07/20</t>
  </si>
  <si>
    <t>CONSUMI MAGGIO/GIUGNO 2020</t>
  </si>
  <si>
    <t>CONSUMI 26/05 - 22/07/2020</t>
  </si>
  <si>
    <t>VERBALE ASSEMBLEA 2/7/2020</t>
  </si>
  <si>
    <t>PULIZIE 05/06/07/08</t>
  </si>
  <si>
    <t>CONSUMI LUGLIO/AGOSTO</t>
  </si>
  <si>
    <t>CONSUMI 23/07 - 22/09/2020</t>
  </si>
  <si>
    <t>COMP.LUG/SET.2020</t>
  </si>
  <si>
    <t>PULIZIE 09-10/2020</t>
  </si>
  <si>
    <t>VERIFICATORE SRL</t>
  </si>
  <si>
    <t xml:space="preserve">VERIFICA PERIODICA </t>
  </si>
  <si>
    <t>CONSUMI SETT/OTT.2020</t>
  </si>
  <si>
    <t>ACEA ATO2 FATTURE DA PAGARE</t>
  </si>
  <si>
    <t>CONSUMI 23/09 - 23/11/2020</t>
  </si>
  <si>
    <t>RICIESTA AUTORIZZAZIONE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</si>
</sst>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  <xf numFmtId="43" fontId="2" fillId="0" borderId="0" xfId="1" applyFont="1"/>
    <xf numFmtId="14" fontId="0" fillId="0" borderId="1" xfId="0" applyNumberFormat="1" applyBorder="1"/>
    <xf numFmtId="0" fontId="0" fillId="0" borderId="0" xfId="0" quotePrefix="1"/>
    <xf numFmtId="0" fontId="2" fillId="0" borderId="1" xfId="0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BC139-6FA1-4DDB-B836-3D43C4D41F7A}">
  <dimension ref="A1:K33"/>
  <sheetViews>
    <sheetView workbookViewId="0">
      <selection activeCell="A21" sqref="A21"/>
    </sheetView>
  </sheetViews>
  <sheetFormatPr defaultRowHeight="15" x14ac:dyDescent="0.25"/>
  <cols>
    <col min="1" max="1" width="30.42578125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  <c r="B2" t="s">
        <v>22</v>
      </c>
    </row>
    <row r="3" spans="1:11" x14ac:dyDescent="0.25">
      <c r="A3" s="1" t="s">
        <v>2</v>
      </c>
      <c r="B3" t="s">
        <v>23</v>
      </c>
    </row>
    <row r="4" spans="1:11" x14ac:dyDescent="0.25">
      <c r="A4" s="1" t="s">
        <v>3</v>
      </c>
      <c r="B4" t="s">
        <v>24</v>
      </c>
    </row>
    <row r="5" spans="1:11" x14ac:dyDescent="0.25">
      <c r="A5" s="1" t="s">
        <v>4</v>
      </c>
      <c r="B5">
        <v>12345678901</v>
      </c>
    </row>
    <row r="6" spans="1:11" x14ac:dyDescent="0.25">
      <c r="A6" s="1" t="s">
        <v>5</v>
      </c>
      <c r="B6">
        <v>12345678901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 t="s">
        <v>25</v>
      </c>
      <c r="B12" s="9">
        <v>43853</v>
      </c>
      <c r="C12" s="6">
        <v>207</v>
      </c>
      <c r="D12" s="7">
        <v>68.489999999999995</v>
      </c>
      <c r="E12" s="7">
        <v>15.07</v>
      </c>
      <c r="F12" s="7">
        <v>54.9</v>
      </c>
      <c r="G12" s="7">
        <v>138.46</v>
      </c>
      <c r="H12" s="7">
        <v>0</v>
      </c>
      <c r="I12" s="7">
        <v>138.46</v>
      </c>
      <c r="J12" s="9">
        <v>43858</v>
      </c>
      <c r="K12" s="6" t="s">
        <v>30</v>
      </c>
    </row>
    <row r="13" spans="1:11" x14ac:dyDescent="0.25">
      <c r="A13" s="6" t="s">
        <v>31</v>
      </c>
      <c r="B13" s="9">
        <v>43866</v>
      </c>
      <c r="C13" s="6">
        <v>259</v>
      </c>
      <c r="D13" s="7">
        <v>52.01</v>
      </c>
      <c r="E13" s="7">
        <v>11.44</v>
      </c>
      <c r="F13" s="7">
        <v>42.7</v>
      </c>
      <c r="G13" s="7">
        <v>106.15</v>
      </c>
      <c r="H13" s="7">
        <v>0</v>
      </c>
      <c r="I13" s="7">
        <v>106.15</v>
      </c>
      <c r="J13" s="9">
        <v>43907</v>
      </c>
      <c r="K13" s="6" t="s">
        <v>30</v>
      </c>
    </row>
    <row r="14" spans="1:11" x14ac:dyDescent="0.25">
      <c r="A14" s="6" t="s">
        <v>38</v>
      </c>
      <c r="B14" s="9">
        <v>43873</v>
      </c>
      <c r="C14" s="6">
        <v>274</v>
      </c>
      <c r="D14" s="7">
        <v>53.12</v>
      </c>
      <c r="E14" s="7">
        <v>11.69</v>
      </c>
      <c r="F14" s="7">
        <v>29.82</v>
      </c>
      <c r="G14" s="7">
        <v>94.62</v>
      </c>
      <c r="H14" s="7">
        <v>0</v>
      </c>
      <c r="I14" s="7">
        <v>94.62</v>
      </c>
      <c r="J14" s="9">
        <v>43907</v>
      </c>
      <c r="K14" s="6" t="s">
        <v>30</v>
      </c>
    </row>
    <row r="15" spans="1:11" x14ac:dyDescent="0.25">
      <c r="A15" s="6" t="s">
        <v>39</v>
      </c>
      <c r="B15" s="9">
        <v>43875</v>
      </c>
      <c r="C15" s="6">
        <v>295</v>
      </c>
      <c r="D15" s="7">
        <v>37.94</v>
      </c>
      <c r="E15" s="7">
        <v>8.35</v>
      </c>
      <c r="F15" s="7">
        <v>21.3</v>
      </c>
      <c r="G15" s="7">
        <v>67.59</v>
      </c>
      <c r="H15" s="7">
        <v>0</v>
      </c>
      <c r="I15" s="7">
        <v>67.59</v>
      </c>
      <c r="J15" s="9">
        <v>43907</v>
      </c>
      <c r="K15" s="6" t="s">
        <v>30</v>
      </c>
    </row>
    <row r="16" spans="1:11" x14ac:dyDescent="0.25">
      <c r="A16" s="6" t="s">
        <v>40</v>
      </c>
      <c r="B16" s="9">
        <v>43880</v>
      </c>
      <c r="C16" s="6">
        <v>316</v>
      </c>
      <c r="D16" s="7">
        <v>7.65</v>
      </c>
      <c r="E16" s="7">
        <v>1.68</v>
      </c>
      <c r="F16" s="7">
        <v>4.26</v>
      </c>
      <c r="G16" s="7">
        <v>13.59</v>
      </c>
      <c r="H16" s="7">
        <v>0</v>
      </c>
      <c r="I16" s="7">
        <v>13.59</v>
      </c>
      <c r="J16" s="9">
        <v>43907</v>
      </c>
      <c r="K16" s="6" t="s">
        <v>30</v>
      </c>
    </row>
    <row r="17" spans="1:11" x14ac:dyDescent="0.25">
      <c r="A17" s="6" t="s">
        <v>49</v>
      </c>
      <c r="B17" s="9">
        <v>43999</v>
      </c>
      <c r="C17" s="6">
        <v>769</v>
      </c>
      <c r="D17" s="7">
        <v>7.59</v>
      </c>
      <c r="E17" s="7">
        <v>1.67</v>
      </c>
      <c r="F17" s="7">
        <v>4.26</v>
      </c>
      <c r="G17" s="7">
        <v>13.52</v>
      </c>
      <c r="H17" s="7"/>
      <c r="I17" s="7">
        <v>13.52</v>
      </c>
      <c r="J17" s="9">
        <v>44046</v>
      </c>
      <c r="K17" s="6" t="s">
        <v>30</v>
      </c>
    </row>
    <row r="18" spans="1:11" x14ac:dyDescent="0.25">
      <c r="A18" s="6" t="s">
        <v>49</v>
      </c>
      <c r="B18" s="9">
        <v>43999</v>
      </c>
      <c r="C18" s="6">
        <v>771</v>
      </c>
      <c r="D18" s="7">
        <v>7.59</v>
      </c>
      <c r="E18" s="7">
        <v>1.67</v>
      </c>
      <c r="F18" s="7">
        <v>4.26</v>
      </c>
      <c r="G18" s="7">
        <v>13.52</v>
      </c>
      <c r="H18" s="7"/>
      <c r="I18" s="7">
        <v>13.52</v>
      </c>
      <c r="J18" s="9">
        <v>44046</v>
      </c>
      <c r="K18" s="6" t="s">
        <v>30</v>
      </c>
    </row>
    <row r="19" spans="1:11" x14ac:dyDescent="0.25">
      <c r="A19" s="6" t="s">
        <v>50</v>
      </c>
      <c r="B19" s="9">
        <v>44012</v>
      </c>
      <c r="C19" s="6">
        <v>841</v>
      </c>
      <c r="D19" s="7">
        <v>15</v>
      </c>
      <c r="E19" s="7">
        <v>3.3</v>
      </c>
      <c r="F19" s="7">
        <v>8.52</v>
      </c>
      <c r="G19" s="7">
        <v>26.82</v>
      </c>
      <c r="H19" s="7"/>
      <c r="I19" s="7">
        <v>26.82</v>
      </c>
      <c r="J19" s="9">
        <v>44046</v>
      </c>
      <c r="K19" s="6" t="s">
        <v>30</v>
      </c>
    </row>
    <row r="20" spans="1:11" x14ac:dyDescent="0.25">
      <c r="A20" s="6" t="s">
        <v>53</v>
      </c>
      <c r="B20" s="9">
        <v>44039</v>
      </c>
      <c r="C20" s="6">
        <v>1013</v>
      </c>
      <c r="D20" s="7">
        <v>14.98</v>
      </c>
      <c r="E20" s="7">
        <v>3.3</v>
      </c>
      <c r="F20" s="7">
        <v>12.2</v>
      </c>
      <c r="G20" s="7">
        <v>30.48</v>
      </c>
      <c r="H20" s="7"/>
      <c r="I20" s="7">
        <v>30.48</v>
      </c>
      <c r="J20" s="9">
        <v>44046</v>
      </c>
      <c r="K20" s="6" t="s">
        <v>30</v>
      </c>
    </row>
    <row r="21" spans="1:11" x14ac:dyDescent="0.25">
      <c r="A21" s="6" t="s">
        <v>62</v>
      </c>
      <c r="B21" s="9">
        <v>44152</v>
      </c>
      <c r="C21" s="6">
        <v>1452</v>
      </c>
      <c r="D21" s="7">
        <v>15.54</v>
      </c>
      <c r="E21" s="7">
        <v>3.42</v>
      </c>
      <c r="F21" s="7">
        <v>8.52</v>
      </c>
      <c r="G21" s="7">
        <v>27.47</v>
      </c>
      <c r="H21" s="7"/>
      <c r="I21" s="7">
        <v>27.47</v>
      </c>
      <c r="J21" s="9">
        <v>44172</v>
      </c>
      <c r="K21" s="6" t="s">
        <v>30</v>
      </c>
    </row>
    <row r="22" spans="1:11" x14ac:dyDescent="0.25">
      <c r="A22" s="6" t="s">
        <v>64</v>
      </c>
      <c r="B22" s="9">
        <v>44165</v>
      </c>
      <c r="C22" s="6">
        <v>1505</v>
      </c>
      <c r="D22" s="7">
        <v>7.65</v>
      </c>
      <c r="E22" s="7">
        <v>1.68</v>
      </c>
      <c r="F22" s="7">
        <v>4.26</v>
      </c>
      <c r="G22" s="7">
        <v>13.59</v>
      </c>
      <c r="H22" s="7"/>
      <c r="I22" s="7">
        <v>27.47</v>
      </c>
      <c r="J22" s="9">
        <v>44172</v>
      </c>
      <c r="K22" s="6" t="s">
        <v>30</v>
      </c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287.56</v>
      </c>
      <c r="E33" s="8">
        <f t="shared" ref="E33:I33" si="0">SUM(E12:E32)</f>
        <v>63.269999999999996</v>
      </c>
      <c r="F33" s="8">
        <f t="shared" si="0"/>
        <v>194.99999999999997</v>
      </c>
      <c r="G33" s="8">
        <f t="shared" si="0"/>
        <v>545.81000000000006</v>
      </c>
      <c r="H33" s="8">
        <f t="shared" si="0"/>
        <v>0</v>
      </c>
      <c r="I33" s="8">
        <f t="shared" si="0"/>
        <v>559.69000000000005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34AA-1626-48A2-AF28-608E89BAC2CB}">
  <dimension ref="A1:K33"/>
  <sheetViews>
    <sheetView workbookViewId="0">
      <selection activeCell="A17" sqref="A17"/>
    </sheetView>
  </sheetViews>
  <sheetFormatPr defaultRowHeight="15" x14ac:dyDescent="0.25"/>
  <cols>
    <col min="1" max="1" width="32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  <c r="B2" t="s">
        <v>26</v>
      </c>
    </row>
    <row r="3" spans="1:11" x14ac:dyDescent="0.25">
      <c r="A3" s="1" t="s">
        <v>2</v>
      </c>
      <c r="B3" t="s">
        <v>27</v>
      </c>
    </row>
    <row r="4" spans="1:11" x14ac:dyDescent="0.25">
      <c r="A4" s="1" t="s">
        <v>3</v>
      </c>
      <c r="B4" t="s">
        <v>24</v>
      </c>
    </row>
    <row r="5" spans="1:11" x14ac:dyDescent="0.25">
      <c r="A5" s="1" t="s">
        <v>4</v>
      </c>
      <c r="B5" s="10" t="s">
        <v>28</v>
      </c>
    </row>
    <row r="6" spans="1:11" x14ac:dyDescent="0.25">
      <c r="A6" s="1" t="s">
        <v>5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 t="s">
        <v>29</v>
      </c>
      <c r="B12" s="9">
        <v>43854</v>
      </c>
      <c r="C12" s="6">
        <v>242978</v>
      </c>
      <c r="D12" s="7">
        <v>220.61</v>
      </c>
      <c r="E12" s="7">
        <v>22.05</v>
      </c>
      <c r="F12" s="7"/>
      <c r="G12" s="7">
        <v>245.17</v>
      </c>
      <c r="H12" s="7">
        <v>0</v>
      </c>
      <c r="I12" s="7">
        <v>245.17</v>
      </c>
      <c r="J12" s="9">
        <v>43866</v>
      </c>
      <c r="K12" s="6" t="s">
        <v>30</v>
      </c>
    </row>
    <row r="13" spans="1:11" x14ac:dyDescent="0.25">
      <c r="A13" s="6" t="s">
        <v>43</v>
      </c>
      <c r="B13" s="9">
        <v>43956</v>
      </c>
      <c r="C13" s="6">
        <v>254242</v>
      </c>
      <c r="D13" s="7">
        <v>445.65</v>
      </c>
      <c r="E13" s="7">
        <v>44.527000000000001</v>
      </c>
      <c r="F13" s="7"/>
      <c r="G13" s="7">
        <v>490.22</v>
      </c>
      <c r="H13" s="7"/>
      <c r="I13" s="7">
        <v>490.22</v>
      </c>
      <c r="J13" s="9">
        <v>44021</v>
      </c>
      <c r="K13" s="6" t="s">
        <v>30</v>
      </c>
    </row>
    <row r="14" spans="1:11" x14ac:dyDescent="0.25">
      <c r="A14" s="6" t="s">
        <v>46</v>
      </c>
      <c r="B14" s="9">
        <v>43976</v>
      </c>
      <c r="C14" s="6">
        <v>495204</v>
      </c>
      <c r="D14" s="7">
        <v>79.48</v>
      </c>
      <c r="E14" s="7">
        <v>7.95</v>
      </c>
      <c r="F14" s="7"/>
      <c r="G14" s="7">
        <v>87.43</v>
      </c>
      <c r="H14" s="7"/>
      <c r="I14" s="7">
        <v>87.43</v>
      </c>
      <c r="J14" s="9">
        <v>44046</v>
      </c>
      <c r="K14" s="6" t="s">
        <v>30</v>
      </c>
    </row>
    <row r="15" spans="1:11" x14ac:dyDescent="0.25">
      <c r="A15" s="6" t="s">
        <v>52</v>
      </c>
      <c r="B15" s="9">
        <v>44034</v>
      </c>
      <c r="C15" s="6">
        <v>91928</v>
      </c>
      <c r="D15" s="7">
        <v>61.56</v>
      </c>
      <c r="E15" s="7">
        <v>6.16</v>
      </c>
      <c r="F15" s="7"/>
      <c r="G15" s="7">
        <v>67.72</v>
      </c>
      <c r="H15" s="7"/>
      <c r="I15" s="7">
        <v>67.72</v>
      </c>
      <c r="J15" s="9">
        <v>44097</v>
      </c>
      <c r="K15" s="6" t="s">
        <v>30</v>
      </c>
    </row>
    <row r="16" spans="1:11" x14ac:dyDescent="0.25">
      <c r="A16" s="6" t="s">
        <v>56</v>
      </c>
      <c r="B16" s="9">
        <v>44096</v>
      </c>
      <c r="C16" s="6">
        <v>720531</v>
      </c>
      <c r="D16" s="7">
        <v>245.3</v>
      </c>
      <c r="E16" s="7">
        <v>24.78</v>
      </c>
      <c r="F16" s="7"/>
      <c r="G16" s="7">
        <v>270.08</v>
      </c>
      <c r="H16" s="7"/>
      <c r="I16" s="7">
        <v>270.08</v>
      </c>
      <c r="J16" s="9">
        <v>44110</v>
      </c>
      <c r="K16" s="6" t="s">
        <v>30</v>
      </c>
    </row>
    <row r="17" spans="1:11" x14ac:dyDescent="0.25">
      <c r="A17" s="6" t="s">
        <v>63</v>
      </c>
      <c r="B17" s="9">
        <v>44158</v>
      </c>
      <c r="C17" s="6">
        <v>369540</v>
      </c>
      <c r="D17" s="7">
        <v>442.46</v>
      </c>
      <c r="E17" s="7">
        <v>44.75</v>
      </c>
      <c r="F17" s="7"/>
      <c r="G17" s="7">
        <v>487.21</v>
      </c>
      <c r="H17" s="7"/>
      <c r="I17" s="7">
        <v>487.21</v>
      </c>
      <c r="J17" s="9">
        <v>44172</v>
      </c>
      <c r="K17" s="6" t="s">
        <v>30</v>
      </c>
    </row>
    <row r="18" spans="1:11" x14ac:dyDescent="0.25">
      <c r="A18" s="6"/>
      <c r="B18" s="6"/>
      <c r="C18" s="6"/>
      <c r="D18" s="7"/>
      <c r="E18" s="7"/>
      <c r="F18" s="7"/>
      <c r="G18" s="7"/>
      <c r="H18" s="7"/>
      <c r="I18" s="7"/>
      <c r="J18" s="6"/>
      <c r="K18" s="6"/>
    </row>
    <row r="19" spans="1:1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</row>
    <row r="20" spans="1:11" x14ac:dyDescent="0.25">
      <c r="A20" s="6"/>
      <c r="B20" s="6"/>
      <c r="C20" s="6"/>
      <c r="D20" s="7"/>
      <c r="E20" s="7"/>
      <c r="F20" s="7"/>
      <c r="G20" s="7"/>
      <c r="H20" s="7"/>
      <c r="I20" s="7"/>
      <c r="J20" s="6"/>
      <c r="K20" s="6"/>
    </row>
    <row r="21" spans="1:11" x14ac:dyDescent="0.25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x14ac:dyDescent="0.25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1495.06</v>
      </c>
      <c r="E33" s="8">
        <f t="shared" ref="E33:I33" si="0">SUM(E12:E32)</f>
        <v>150.21699999999998</v>
      </c>
      <c r="F33" s="8">
        <f t="shared" si="0"/>
        <v>0</v>
      </c>
      <c r="G33" s="8">
        <f t="shared" si="0"/>
        <v>1647.83</v>
      </c>
      <c r="H33" s="8">
        <f t="shared" si="0"/>
        <v>0</v>
      </c>
      <c r="I33" s="8">
        <f t="shared" si="0"/>
        <v>1647.83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1ADE-063F-48A3-AFFB-32D7B39F626A}">
  <dimension ref="A1:K33"/>
  <sheetViews>
    <sheetView workbookViewId="0">
      <selection activeCell="A17" sqref="A17"/>
    </sheetView>
  </sheetViews>
  <sheetFormatPr defaultRowHeight="15" x14ac:dyDescent="0.25"/>
  <cols>
    <col min="1" max="1" width="32.7109375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  <c r="B2" t="s">
        <v>32</v>
      </c>
    </row>
    <row r="3" spans="1:11" x14ac:dyDescent="0.25">
      <c r="A3" s="1" t="s">
        <v>2</v>
      </c>
      <c r="B3" t="s">
        <v>27</v>
      </c>
    </row>
    <row r="4" spans="1:11" x14ac:dyDescent="0.25">
      <c r="A4" s="1" t="s">
        <v>3</v>
      </c>
      <c r="B4" t="s">
        <v>24</v>
      </c>
    </row>
    <row r="5" spans="1:11" x14ac:dyDescent="0.25">
      <c r="A5" s="1" t="s">
        <v>4</v>
      </c>
    </row>
    <row r="6" spans="1:11" x14ac:dyDescent="0.25">
      <c r="A6" s="1" t="s">
        <v>5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 t="s">
        <v>33</v>
      </c>
      <c r="B12" s="9">
        <v>43868</v>
      </c>
      <c r="C12" s="6">
        <v>7634</v>
      </c>
      <c r="D12" s="7">
        <v>48.81</v>
      </c>
      <c r="E12" s="7">
        <v>10.74</v>
      </c>
      <c r="F12" s="7">
        <v>0</v>
      </c>
      <c r="G12" s="7">
        <v>75.55</v>
      </c>
      <c r="H12" s="7">
        <v>0</v>
      </c>
      <c r="I12" s="7">
        <v>75.55</v>
      </c>
      <c r="J12" s="9">
        <v>43882</v>
      </c>
      <c r="K12" s="6" t="s">
        <v>30</v>
      </c>
    </row>
    <row r="13" spans="1:11" x14ac:dyDescent="0.25">
      <c r="A13" s="6" t="s">
        <v>41</v>
      </c>
      <c r="B13" s="9">
        <v>43899</v>
      </c>
      <c r="C13" s="6">
        <v>67787</v>
      </c>
      <c r="D13" s="7">
        <v>31.76</v>
      </c>
      <c r="E13" s="7">
        <v>6.99</v>
      </c>
      <c r="F13" s="7">
        <v>46.5</v>
      </c>
      <c r="G13" s="7">
        <v>85.25</v>
      </c>
      <c r="H13" s="7">
        <v>0</v>
      </c>
      <c r="I13" s="7">
        <v>85.25</v>
      </c>
      <c r="J13" s="9">
        <v>43909</v>
      </c>
      <c r="K13" s="6" t="s">
        <v>30</v>
      </c>
    </row>
    <row r="14" spans="1:11" x14ac:dyDescent="0.25">
      <c r="A14" s="6" t="s">
        <v>42</v>
      </c>
      <c r="B14" s="9">
        <v>43962</v>
      </c>
      <c r="C14" s="6">
        <v>942207</v>
      </c>
      <c r="D14" s="7">
        <v>79.010000000000005</v>
      </c>
      <c r="E14" s="7">
        <v>17.38</v>
      </c>
      <c r="F14" s="7">
        <v>7.48</v>
      </c>
      <c r="G14" s="7">
        <v>103.87</v>
      </c>
      <c r="H14" s="7">
        <v>0</v>
      </c>
      <c r="I14" s="7">
        <v>103.87</v>
      </c>
      <c r="J14" s="9">
        <v>43998</v>
      </c>
      <c r="K14" s="6" t="s">
        <v>30</v>
      </c>
    </row>
    <row r="15" spans="1:11" x14ac:dyDescent="0.25">
      <c r="A15" s="6" t="s">
        <v>51</v>
      </c>
      <c r="B15" s="9">
        <v>44021</v>
      </c>
      <c r="C15" s="6">
        <v>635523</v>
      </c>
      <c r="D15" s="7">
        <v>64.83</v>
      </c>
      <c r="E15" s="7">
        <v>14.26</v>
      </c>
      <c r="F15" s="7">
        <v>0</v>
      </c>
      <c r="G15" s="7">
        <v>79.09</v>
      </c>
      <c r="H15" s="7"/>
      <c r="I15" s="7">
        <v>79.09</v>
      </c>
      <c r="J15" s="9">
        <v>44110</v>
      </c>
      <c r="K15" s="6" t="s">
        <v>30</v>
      </c>
    </row>
    <row r="16" spans="1:11" x14ac:dyDescent="0.25">
      <c r="A16" s="6" t="s">
        <v>55</v>
      </c>
      <c r="B16" s="9">
        <v>44083</v>
      </c>
      <c r="C16" s="6">
        <v>424270</v>
      </c>
      <c r="D16" s="7">
        <v>70.02</v>
      </c>
      <c r="E16" s="7">
        <v>15.4</v>
      </c>
      <c r="F16" s="7"/>
      <c r="G16" s="7">
        <v>85.42</v>
      </c>
      <c r="H16" s="7"/>
      <c r="I16" s="7">
        <v>85.42</v>
      </c>
      <c r="J16" s="9">
        <v>44110</v>
      </c>
      <c r="K16" s="6" t="s">
        <v>30</v>
      </c>
    </row>
    <row r="17" spans="1:11" x14ac:dyDescent="0.25">
      <c r="A17" s="6" t="s">
        <v>61</v>
      </c>
      <c r="B17" s="9">
        <v>44144</v>
      </c>
      <c r="C17" s="6">
        <v>199402</v>
      </c>
      <c r="D17" s="7">
        <f>96.71/1.22</f>
        <v>79.270491803278688</v>
      </c>
      <c r="E17" s="7">
        <f>D17*22/100</f>
        <v>17.439508196721309</v>
      </c>
      <c r="F17" s="7"/>
      <c r="G17" s="7">
        <v>96.71</v>
      </c>
      <c r="H17" s="7"/>
      <c r="I17" s="7">
        <v>96.71</v>
      </c>
      <c r="J17" s="9">
        <v>44172</v>
      </c>
      <c r="K17" s="6" t="s">
        <v>30</v>
      </c>
    </row>
    <row r="18" spans="1:11" x14ac:dyDescent="0.25">
      <c r="A18" s="6"/>
      <c r="B18" s="6"/>
      <c r="C18" s="6"/>
      <c r="D18" s="7"/>
      <c r="E18" s="7"/>
      <c r="F18" s="7"/>
      <c r="G18" s="7"/>
      <c r="H18" s="7"/>
      <c r="I18" s="7"/>
      <c r="J18" s="6"/>
      <c r="K18" s="6"/>
    </row>
    <row r="19" spans="1:1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</row>
    <row r="20" spans="1:11" x14ac:dyDescent="0.25">
      <c r="A20" s="6"/>
      <c r="B20" s="6"/>
      <c r="C20" s="6"/>
      <c r="D20" s="7"/>
      <c r="E20" s="7"/>
      <c r="F20" s="7"/>
      <c r="G20" s="7"/>
      <c r="H20" s="7"/>
      <c r="I20" s="7"/>
      <c r="J20" s="6"/>
      <c r="K20" s="6"/>
    </row>
    <row r="21" spans="1:11" x14ac:dyDescent="0.25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x14ac:dyDescent="0.25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373.70049180327868</v>
      </c>
      <c r="E33" s="8">
        <f t="shared" ref="E33:I33" si="0">SUM(E12:E32)</f>
        <v>82.209508196721302</v>
      </c>
      <c r="F33" s="8">
        <f t="shared" si="0"/>
        <v>53.980000000000004</v>
      </c>
      <c r="G33" s="8">
        <f t="shared" si="0"/>
        <v>525.89</v>
      </c>
      <c r="H33" s="8">
        <f t="shared" si="0"/>
        <v>0</v>
      </c>
      <c r="I33" s="8">
        <f t="shared" si="0"/>
        <v>525.89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7A0A-AF8D-49CC-9B07-A84E70EE49BA}">
  <dimension ref="A1:K33"/>
  <sheetViews>
    <sheetView workbookViewId="0">
      <selection activeCell="L12" sqref="L12"/>
    </sheetView>
  </sheetViews>
  <sheetFormatPr defaultRowHeight="15" x14ac:dyDescent="0.25"/>
  <cols>
    <col min="1" max="1" width="22.5703125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  <c r="B2" t="s">
        <v>36</v>
      </c>
    </row>
    <row r="3" spans="1:11" x14ac:dyDescent="0.25">
      <c r="A3" s="1" t="s">
        <v>2</v>
      </c>
      <c r="B3" t="s">
        <v>35</v>
      </c>
    </row>
    <row r="4" spans="1:11" x14ac:dyDescent="0.25">
      <c r="A4" s="1" t="s">
        <v>3</v>
      </c>
      <c r="B4" t="s">
        <v>24</v>
      </c>
    </row>
    <row r="5" spans="1:11" x14ac:dyDescent="0.25">
      <c r="A5" s="1" t="s">
        <v>4</v>
      </c>
    </row>
    <row r="6" spans="1:11" x14ac:dyDescent="0.25">
      <c r="A6" s="1" t="s">
        <v>5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 t="s">
        <v>34</v>
      </c>
      <c r="B12" s="9">
        <v>43869</v>
      </c>
      <c r="C12" s="6">
        <v>136</v>
      </c>
      <c r="D12" s="7">
        <v>29.1</v>
      </c>
      <c r="E12" s="7">
        <v>6.4</v>
      </c>
      <c r="F12" s="7">
        <v>0</v>
      </c>
      <c r="G12" s="7">
        <v>35.5</v>
      </c>
      <c r="H12" s="7">
        <v>0</v>
      </c>
      <c r="I12" s="7">
        <v>35.5</v>
      </c>
      <c r="J12" s="9">
        <v>43869</v>
      </c>
      <c r="K12" s="6" t="s">
        <v>37</v>
      </c>
    </row>
    <row r="13" spans="1:11" x14ac:dyDescent="0.25">
      <c r="A13" s="6"/>
      <c r="B13" s="6"/>
      <c r="C13" s="6"/>
      <c r="D13" s="7"/>
      <c r="E13" s="7"/>
      <c r="F13" s="7"/>
      <c r="G13" s="7"/>
      <c r="H13" s="7"/>
      <c r="I13" s="7"/>
      <c r="J13" s="6"/>
      <c r="K13" s="6"/>
    </row>
    <row r="14" spans="1:11" x14ac:dyDescent="0.25">
      <c r="A14" s="6"/>
      <c r="B14" s="6"/>
      <c r="C14" s="6"/>
      <c r="D14" s="7"/>
      <c r="E14" s="7"/>
      <c r="F14" s="7"/>
      <c r="G14" s="7"/>
      <c r="H14" s="7"/>
      <c r="I14" s="7"/>
      <c r="J14" s="6"/>
      <c r="K14" s="6"/>
    </row>
    <row r="15" spans="1:11" x14ac:dyDescent="0.25">
      <c r="A15" s="6"/>
      <c r="B15" s="6"/>
      <c r="C15" s="6"/>
      <c r="D15" s="7"/>
      <c r="E15" s="7"/>
      <c r="F15" s="7"/>
      <c r="G15" s="7"/>
      <c r="H15" s="7"/>
      <c r="I15" s="7"/>
      <c r="J15" s="6"/>
      <c r="K15" s="6"/>
    </row>
    <row r="16" spans="1:11" x14ac:dyDescent="0.25">
      <c r="A16" s="6"/>
      <c r="B16" s="6"/>
      <c r="C16" s="6"/>
      <c r="D16" s="7"/>
      <c r="E16" s="7"/>
      <c r="F16" s="7"/>
      <c r="G16" s="7"/>
      <c r="H16" s="7"/>
      <c r="I16" s="7"/>
      <c r="J16" s="6"/>
      <c r="K16" s="6"/>
    </row>
    <row r="17" spans="1:11" x14ac:dyDescent="0.25">
      <c r="A17" s="6"/>
      <c r="B17" s="6"/>
      <c r="C17" s="6"/>
      <c r="D17" s="7"/>
      <c r="E17" s="7"/>
      <c r="F17" s="7"/>
      <c r="G17" s="7"/>
      <c r="H17" s="7"/>
      <c r="I17" s="7"/>
      <c r="J17" s="6"/>
      <c r="K17" s="6"/>
    </row>
    <row r="18" spans="1:11" x14ac:dyDescent="0.25">
      <c r="A18" s="6"/>
      <c r="B18" s="6"/>
      <c r="C18" s="6"/>
      <c r="D18" s="7"/>
      <c r="E18" s="7"/>
      <c r="F18" s="7"/>
      <c r="G18" s="7"/>
      <c r="H18" s="7"/>
      <c r="I18" s="7"/>
      <c r="J18" s="6"/>
      <c r="K18" s="6"/>
    </row>
    <row r="19" spans="1:1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</row>
    <row r="20" spans="1:11" x14ac:dyDescent="0.25">
      <c r="A20" s="6"/>
      <c r="B20" s="6"/>
      <c r="C20" s="6"/>
      <c r="D20" s="7"/>
      <c r="E20" s="7"/>
      <c r="F20" s="7"/>
      <c r="G20" s="7"/>
      <c r="H20" s="7"/>
      <c r="I20" s="7"/>
      <c r="J20" s="6"/>
      <c r="K20" s="6"/>
    </row>
    <row r="21" spans="1:11" x14ac:dyDescent="0.25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x14ac:dyDescent="0.25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29.1</v>
      </c>
      <c r="E33" s="8">
        <f t="shared" ref="E33:I33" si="0">SUM(E12:E32)</f>
        <v>6.4</v>
      </c>
      <c r="F33" s="8">
        <f t="shared" si="0"/>
        <v>0</v>
      </c>
      <c r="G33" s="8">
        <f t="shared" si="0"/>
        <v>35.5</v>
      </c>
      <c r="H33" s="8">
        <f t="shared" si="0"/>
        <v>0</v>
      </c>
      <c r="I33" s="8">
        <f t="shared" si="0"/>
        <v>35.5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B48E-E8BD-4F61-B7B7-F01958F762EE}">
  <dimension ref="A1:K33"/>
  <sheetViews>
    <sheetView workbookViewId="0">
      <selection activeCell="L14" sqref="L14"/>
    </sheetView>
  </sheetViews>
  <sheetFormatPr defaultRowHeight="15" x14ac:dyDescent="0.25"/>
  <cols>
    <col min="1" max="1" width="22.5703125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  <c r="B2" t="s">
        <v>44</v>
      </c>
    </row>
    <row r="3" spans="1:11" x14ac:dyDescent="0.25">
      <c r="A3" s="1" t="s">
        <v>2</v>
      </c>
      <c r="B3" t="s">
        <v>2</v>
      </c>
    </row>
    <row r="4" spans="1:11" x14ac:dyDescent="0.25">
      <c r="A4" s="1" t="s">
        <v>3</v>
      </c>
      <c r="B4" t="s">
        <v>24</v>
      </c>
    </row>
    <row r="5" spans="1:11" x14ac:dyDescent="0.25">
      <c r="A5" s="1" t="s">
        <v>4</v>
      </c>
    </row>
    <row r="6" spans="1:11" x14ac:dyDescent="0.25">
      <c r="A6" s="1" t="s">
        <v>5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 t="s">
        <v>45</v>
      </c>
      <c r="B12" s="9">
        <v>43957</v>
      </c>
      <c r="C12" s="6">
        <v>20</v>
      </c>
      <c r="D12" s="7">
        <v>222</v>
      </c>
      <c r="E12" s="7">
        <v>0</v>
      </c>
      <c r="F12" s="7">
        <v>2</v>
      </c>
      <c r="G12" s="7">
        <v>224</v>
      </c>
      <c r="H12" s="7">
        <v>0</v>
      </c>
      <c r="I12" s="7">
        <v>224</v>
      </c>
      <c r="J12" s="9">
        <v>43998</v>
      </c>
      <c r="K12" s="6" t="s">
        <v>30</v>
      </c>
    </row>
    <row r="13" spans="1:11" x14ac:dyDescent="0.25">
      <c r="A13" s="6" t="s">
        <v>54</v>
      </c>
      <c r="B13" s="9">
        <v>44075</v>
      </c>
      <c r="C13" s="6">
        <v>37</v>
      </c>
      <c r="D13" s="7">
        <v>400</v>
      </c>
      <c r="E13" s="7">
        <v>0</v>
      </c>
      <c r="F13" s="7">
        <v>2</v>
      </c>
      <c r="G13" s="7">
        <v>402</v>
      </c>
      <c r="H13" s="7"/>
      <c r="I13" s="7">
        <v>402</v>
      </c>
      <c r="J13" s="9">
        <v>44112</v>
      </c>
      <c r="K13" s="6" t="s">
        <v>30</v>
      </c>
    </row>
    <row r="14" spans="1:11" x14ac:dyDescent="0.25">
      <c r="A14" s="6" t="s">
        <v>58</v>
      </c>
      <c r="B14" s="9">
        <v>44137</v>
      </c>
      <c r="C14" s="6">
        <v>48</v>
      </c>
      <c r="D14" s="7">
        <v>200</v>
      </c>
      <c r="E14" s="7"/>
      <c r="F14" s="7">
        <v>2</v>
      </c>
      <c r="G14" s="7">
        <v>202</v>
      </c>
      <c r="H14" s="7"/>
      <c r="I14" s="7">
        <v>202</v>
      </c>
      <c r="J14" s="9">
        <v>44172</v>
      </c>
      <c r="K14" s="6" t="s">
        <v>30</v>
      </c>
    </row>
    <row r="15" spans="1:11" x14ac:dyDescent="0.25">
      <c r="A15" s="6"/>
      <c r="B15" s="6"/>
      <c r="C15" s="6"/>
      <c r="D15" s="7"/>
      <c r="E15" s="7"/>
      <c r="F15" s="7"/>
      <c r="G15" s="7"/>
      <c r="H15" s="7"/>
      <c r="I15" s="7"/>
      <c r="J15" s="6"/>
      <c r="K15" s="6"/>
    </row>
    <row r="16" spans="1:11" x14ac:dyDescent="0.25">
      <c r="A16" s="6"/>
      <c r="B16" s="6"/>
      <c r="C16" s="6"/>
      <c r="D16" s="7"/>
      <c r="E16" s="7"/>
      <c r="F16" s="7"/>
      <c r="G16" s="7"/>
      <c r="H16" s="7"/>
      <c r="I16" s="7"/>
      <c r="J16" s="6"/>
      <c r="K16" s="6"/>
    </row>
    <row r="17" spans="1:11" x14ac:dyDescent="0.25">
      <c r="A17" s="6"/>
      <c r="B17" s="6"/>
      <c r="C17" s="6"/>
      <c r="D17" s="7"/>
      <c r="E17" s="7"/>
      <c r="F17" s="7"/>
      <c r="G17" s="7"/>
      <c r="H17" s="7"/>
      <c r="I17" s="7"/>
      <c r="J17" s="6"/>
      <c r="K17" s="6"/>
    </row>
    <row r="18" spans="1:11" x14ac:dyDescent="0.25">
      <c r="A18" s="6"/>
      <c r="B18" s="6"/>
      <c r="C18" s="6"/>
      <c r="D18" s="7"/>
      <c r="E18" s="7"/>
      <c r="F18" s="7"/>
      <c r="G18" s="7"/>
      <c r="H18" s="7"/>
      <c r="I18" s="7"/>
      <c r="J18" s="6"/>
      <c r="K18" s="6"/>
    </row>
    <row r="19" spans="1:1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</row>
    <row r="20" spans="1:11" x14ac:dyDescent="0.25">
      <c r="A20" s="6"/>
      <c r="B20" s="6"/>
      <c r="C20" s="6"/>
      <c r="D20" s="7"/>
      <c r="E20" s="7"/>
      <c r="F20" s="7"/>
      <c r="G20" s="7"/>
      <c r="H20" s="7"/>
      <c r="I20" s="7"/>
      <c r="J20" s="6"/>
      <c r="K20" s="6"/>
    </row>
    <row r="21" spans="1:11" x14ac:dyDescent="0.25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x14ac:dyDescent="0.25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822</v>
      </c>
      <c r="E33" s="8">
        <f t="shared" ref="E33:I33" si="0">SUM(E12:E32)</f>
        <v>0</v>
      </c>
      <c r="F33" s="8">
        <f t="shared" si="0"/>
        <v>6</v>
      </c>
      <c r="G33" s="8">
        <f t="shared" si="0"/>
        <v>828</v>
      </c>
      <c r="H33" s="8">
        <f t="shared" si="0"/>
        <v>0</v>
      </c>
      <c r="I33" s="8">
        <f t="shared" si="0"/>
        <v>828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0D36E-3838-4E3A-AC1D-D071EA058B45}">
  <dimension ref="A1:K33"/>
  <sheetViews>
    <sheetView workbookViewId="0">
      <selection activeCell="J13" sqref="J13"/>
    </sheetView>
  </sheetViews>
  <sheetFormatPr defaultRowHeight="15" x14ac:dyDescent="0.25"/>
  <cols>
    <col min="1" max="1" width="22.5703125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  <c r="B2" t="s">
        <v>47</v>
      </c>
    </row>
    <row r="3" spans="1:11" x14ac:dyDescent="0.25">
      <c r="A3" s="1" t="s">
        <v>2</v>
      </c>
    </row>
    <row r="4" spans="1:11" x14ac:dyDescent="0.25">
      <c r="A4" s="1" t="s">
        <v>3</v>
      </c>
    </row>
    <row r="5" spans="1:11" x14ac:dyDescent="0.25">
      <c r="A5" s="1" t="s">
        <v>4</v>
      </c>
    </row>
    <row r="6" spans="1:11" x14ac:dyDescent="0.25">
      <c r="A6" s="1" t="s">
        <v>5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 t="s">
        <v>48</v>
      </c>
      <c r="B12" s="9">
        <v>43998</v>
      </c>
      <c r="C12" s="6">
        <v>12</v>
      </c>
      <c r="D12" s="7">
        <v>183.75</v>
      </c>
      <c r="E12" s="7">
        <v>0</v>
      </c>
      <c r="F12" s="7">
        <v>2</v>
      </c>
      <c r="G12" s="7">
        <v>185.75</v>
      </c>
      <c r="H12" s="7">
        <v>0</v>
      </c>
      <c r="I12" s="7">
        <v>185.75</v>
      </c>
      <c r="J12" s="9">
        <v>44050</v>
      </c>
      <c r="K12" s="6" t="s">
        <v>30</v>
      </c>
    </row>
    <row r="13" spans="1:11" x14ac:dyDescent="0.25">
      <c r="A13" s="6" t="s">
        <v>57</v>
      </c>
      <c r="B13" s="9">
        <v>44097</v>
      </c>
      <c r="C13" s="6">
        <v>14</v>
      </c>
      <c r="D13" s="7">
        <v>183.75</v>
      </c>
      <c r="E13" s="7">
        <v>0</v>
      </c>
      <c r="F13" s="7">
        <v>2</v>
      </c>
      <c r="G13" s="7">
        <v>185.75</v>
      </c>
      <c r="H13" s="7"/>
      <c r="I13" s="7">
        <v>185.75</v>
      </c>
      <c r="J13" s="9">
        <v>44110</v>
      </c>
      <c r="K13" s="6" t="s">
        <v>30</v>
      </c>
    </row>
    <row r="14" spans="1:11" x14ac:dyDescent="0.25">
      <c r="A14" s="6"/>
      <c r="B14" s="6"/>
      <c r="C14" s="6"/>
      <c r="D14" s="7"/>
      <c r="E14" s="7"/>
      <c r="F14" s="7"/>
      <c r="G14" s="7"/>
      <c r="H14" s="7"/>
      <c r="I14" s="7"/>
      <c r="J14" s="6"/>
      <c r="K14" s="6"/>
    </row>
    <row r="15" spans="1:11" x14ac:dyDescent="0.25">
      <c r="A15" s="6"/>
      <c r="B15" s="6"/>
      <c r="C15" s="6"/>
      <c r="D15" s="7"/>
      <c r="E15" s="7"/>
      <c r="F15" s="7"/>
      <c r="G15" s="7"/>
      <c r="H15" s="7"/>
      <c r="I15" s="7"/>
      <c r="J15" s="6"/>
      <c r="K15" s="6"/>
    </row>
    <row r="16" spans="1:11" x14ac:dyDescent="0.25">
      <c r="A16" s="6"/>
      <c r="B16" s="6"/>
      <c r="C16" s="6"/>
      <c r="D16" s="7"/>
      <c r="E16" s="7"/>
      <c r="F16" s="7"/>
      <c r="G16" s="7"/>
      <c r="H16" s="7"/>
      <c r="I16" s="7"/>
      <c r="J16" s="6"/>
      <c r="K16" s="6"/>
    </row>
    <row r="17" spans="1:11" x14ac:dyDescent="0.25">
      <c r="A17" s="6"/>
      <c r="B17" s="6"/>
      <c r="C17" s="6"/>
      <c r="D17" s="7"/>
      <c r="E17" s="7"/>
      <c r="F17" s="7"/>
      <c r="G17" s="7"/>
      <c r="H17" s="7"/>
      <c r="I17" s="7"/>
      <c r="J17" s="6"/>
      <c r="K17" s="6"/>
    </row>
    <row r="18" spans="1:11" x14ac:dyDescent="0.25">
      <c r="A18" s="6"/>
      <c r="B18" s="6"/>
      <c r="C18" s="6"/>
      <c r="D18" s="7"/>
      <c r="E18" s="7"/>
      <c r="F18" s="7"/>
      <c r="G18" s="7"/>
      <c r="H18" s="7"/>
      <c r="I18" s="7"/>
      <c r="J18" s="6"/>
      <c r="K18" s="6"/>
    </row>
    <row r="19" spans="1:1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</row>
    <row r="20" spans="1:11" x14ac:dyDescent="0.25">
      <c r="A20" s="6"/>
      <c r="B20" s="6"/>
      <c r="C20" s="6"/>
      <c r="D20" s="7"/>
      <c r="E20" s="7"/>
      <c r="F20" s="7"/>
      <c r="G20" s="7"/>
      <c r="H20" s="7"/>
      <c r="I20" s="7"/>
      <c r="J20" s="6"/>
      <c r="K20" s="6"/>
    </row>
    <row r="21" spans="1:11" x14ac:dyDescent="0.25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x14ac:dyDescent="0.25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367.5</v>
      </c>
      <c r="E33" s="8">
        <f t="shared" ref="E33:I33" si="0">SUM(E12:E32)</f>
        <v>0</v>
      </c>
      <c r="F33" s="8">
        <f t="shared" si="0"/>
        <v>4</v>
      </c>
      <c r="G33" s="8">
        <f t="shared" si="0"/>
        <v>371.5</v>
      </c>
      <c r="H33" s="8">
        <f t="shared" si="0"/>
        <v>0</v>
      </c>
      <c r="I33" s="8">
        <f t="shared" si="0"/>
        <v>371.5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AC41-D7DA-4C06-9DBF-83F5D135A30F}">
  <dimension ref="A1:K33"/>
  <sheetViews>
    <sheetView tabSelected="1" workbookViewId="0">
      <selection activeCell="H12" sqref="H12"/>
    </sheetView>
  </sheetViews>
  <sheetFormatPr defaultRowHeight="15" x14ac:dyDescent="0.25"/>
  <cols>
    <col min="1" max="1" width="22.5703125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  <c r="B2" t="s">
        <v>59</v>
      </c>
    </row>
    <row r="3" spans="1:11" x14ac:dyDescent="0.25">
      <c r="A3" s="1" t="s">
        <v>2</v>
      </c>
    </row>
    <row r="4" spans="1:11" x14ac:dyDescent="0.25">
      <c r="A4" s="1" t="s">
        <v>3</v>
      </c>
    </row>
    <row r="5" spans="1:11" x14ac:dyDescent="0.25">
      <c r="A5" s="1" t="s">
        <v>4</v>
      </c>
    </row>
    <row r="6" spans="1:11" x14ac:dyDescent="0.25">
      <c r="A6" s="1" t="s">
        <v>5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 t="s">
        <v>60</v>
      </c>
      <c r="B12" s="9">
        <v>44138</v>
      </c>
      <c r="C12" s="6">
        <v>8800</v>
      </c>
      <c r="D12" s="7">
        <v>189</v>
      </c>
      <c r="E12" s="7">
        <v>18.899999999999999</v>
      </c>
      <c r="F12" s="7">
        <v>0</v>
      </c>
      <c r="G12" s="7">
        <v>207.9</v>
      </c>
      <c r="H12" s="7">
        <v>7.56</v>
      </c>
      <c r="I12" s="7">
        <v>200.34</v>
      </c>
      <c r="J12" s="9">
        <v>44139</v>
      </c>
      <c r="K12" s="6" t="s">
        <v>30</v>
      </c>
    </row>
    <row r="13" spans="1:11" x14ac:dyDescent="0.25">
      <c r="A13" s="6"/>
      <c r="B13" s="6"/>
      <c r="C13" s="6"/>
      <c r="D13" s="7"/>
      <c r="E13" s="7"/>
      <c r="F13" s="7"/>
      <c r="G13" s="7"/>
      <c r="H13" s="7"/>
      <c r="I13" s="7"/>
      <c r="J13" s="6"/>
      <c r="K13" s="6"/>
    </row>
    <row r="14" spans="1:11" x14ac:dyDescent="0.25">
      <c r="A14" s="6"/>
      <c r="B14" s="6"/>
      <c r="C14" s="6"/>
      <c r="D14" s="7"/>
      <c r="E14" s="7"/>
      <c r="F14" s="7"/>
      <c r="G14" s="7"/>
      <c r="H14" s="7"/>
      <c r="I14" s="7"/>
      <c r="J14" s="6"/>
      <c r="K14" s="6"/>
    </row>
    <row r="15" spans="1:11" x14ac:dyDescent="0.25">
      <c r="A15" s="6"/>
      <c r="B15" s="6"/>
      <c r="C15" s="6"/>
      <c r="D15" s="7"/>
      <c r="E15" s="7"/>
      <c r="F15" s="7"/>
      <c r="G15" s="7"/>
      <c r="H15" s="7"/>
      <c r="I15" s="7"/>
      <c r="J15" s="6"/>
      <c r="K15" s="6"/>
    </row>
    <row r="16" spans="1:11" x14ac:dyDescent="0.25">
      <c r="A16" s="6"/>
      <c r="B16" s="6"/>
      <c r="C16" s="6"/>
      <c r="D16" s="7"/>
      <c r="E16" s="7"/>
      <c r="F16" s="7"/>
      <c r="G16" s="7"/>
      <c r="H16" s="7"/>
      <c r="I16" s="7"/>
      <c r="J16" s="6"/>
      <c r="K16" s="6"/>
    </row>
    <row r="17" spans="1:11" x14ac:dyDescent="0.25">
      <c r="A17" s="6"/>
      <c r="B17" s="6"/>
      <c r="C17" s="6"/>
      <c r="D17" s="7"/>
      <c r="E17" s="7"/>
      <c r="F17" s="7"/>
      <c r="G17" s="7"/>
      <c r="H17" s="7"/>
      <c r="I17" s="7"/>
      <c r="J17" s="6"/>
      <c r="K17" s="6"/>
    </row>
    <row r="18" spans="1:11" x14ac:dyDescent="0.25">
      <c r="A18" s="6"/>
      <c r="B18" s="6"/>
      <c r="C18" s="6"/>
      <c r="D18" s="7"/>
      <c r="E18" s="7"/>
      <c r="F18" s="7"/>
      <c r="G18" s="7"/>
      <c r="H18" s="7"/>
      <c r="I18" s="7"/>
      <c r="J18" s="6"/>
      <c r="K18" s="6"/>
    </row>
    <row r="19" spans="1:1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</row>
    <row r="20" spans="1:11" x14ac:dyDescent="0.25">
      <c r="A20" s="6"/>
      <c r="B20" s="6"/>
      <c r="C20" s="6"/>
      <c r="D20" s="7"/>
      <c r="E20" s="7"/>
      <c r="F20" s="7"/>
      <c r="G20" s="7"/>
      <c r="H20" s="7"/>
      <c r="I20" s="7"/>
      <c r="J20" s="6"/>
      <c r="K20" s="6"/>
    </row>
    <row r="21" spans="1:11" x14ac:dyDescent="0.25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x14ac:dyDescent="0.25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189</v>
      </c>
      <c r="E33" s="8">
        <f t="shared" ref="E33:I33" si="0">SUM(E12:E32)</f>
        <v>18.899999999999999</v>
      </c>
      <c r="F33" s="8">
        <f t="shared" si="0"/>
        <v>0</v>
      </c>
      <c r="G33" s="8">
        <f t="shared" si="0"/>
        <v>207.9</v>
      </c>
      <c r="H33" s="8">
        <f t="shared" si="0"/>
        <v>7.56</v>
      </c>
      <c r="I33" s="8">
        <f t="shared" si="0"/>
        <v>200.34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4488-035B-4B82-8734-BA68F2CAB638}">
  <dimension ref="A1:K33"/>
  <sheetViews>
    <sheetView workbookViewId="0">
      <selection activeCell="E29" sqref="E29"/>
    </sheetView>
  </sheetViews>
  <sheetFormatPr defaultRowHeight="15" x14ac:dyDescent="0.25"/>
  <cols>
    <col min="1" max="1" width="22.5703125" bestFit="1" customWidth="1"/>
    <col min="2" max="11" width="11.7109375" customWidth="1"/>
  </cols>
  <sheetData>
    <row r="1" spans="1:11" ht="23.25" x14ac:dyDescent="0.35">
      <c r="A1" s="2" t="s">
        <v>0</v>
      </c>
    </row>
    <row r="2" spans="1:11" x14ac:dyDescent="0.25">
      <c r="A2" s="1" t="s">
        <v>1</v>
      </c>
    </row>
    <row r="3" spans="1:11" x14ac:dyDescent="0.25">
      <c r="A3" s="1" t="s">
        <v>2</v>
      </c>
    </row>
    <row r="4" spans="1:11" x14ac:dyDescent="0.25">
      <c r="A4" s="1" t="s">
        <v>3</v>
      </c>
    </row>
    <row r="5" spans="1:11" x14ac:dyDescent="0.25">
      <c r="A5" s="1" t="s">
        <v>4</v>
      </c>
    </row>
    <row r="6" spans="1:11" x14ac:dyDescent="0.25">
      <c r="A6" s="1" t="s">
        <v>5</v>
      </c>
    </row>
    <row r="7" spans="1:11" x14ac:dyDescent="0.25">
      <c r="A7" s="1" t="s">
        <v>6</v>
      </c>
    </row>
    <row r="8" spans="1:11" x14ac:dyDescent="0.25">
      <c r="A8" s="1" t="s">
        <v>7</v>
      </c>
    </row>
    <row r="9" spans="1:11" x14ac:dyDescent="0.25">
      <c r="A9" s="1"/>
    </row>
    <row r="10" spans="1:11" x14ac:dyDescent="0.25">
      <c r="A10" s="1"/>
      <c r="B10" s="11" t="s">
        <v>9</v>
      </c>
      <c r="C10" s="11"/>
      <c r="D10" s="11" t="s">
        <v>12</v>
      </c>
      <c r="E10" s="11"/>
      <c r="F10" s="11"/>
      <c r="G10" s="11"/>
      <c r="H10" s="11"/>
      <c r="I10" s="11"/>
      <c r="J10" s="11" t="s">
        <v>16</v>
      </c>
      <c r="K10" s="11"/>
    </row>
    <row r="11" spans="1:11" s="3" customFormat="1" ht="30" x14ac:dyDescent="0.25">
      <c r="A11" s="4" t="s">
        <v>8</v>
      </c>
      <c r="B11" s="5" t="s">
        <v>10</v>
      </c>
      <c r="C11" s="5" t="s">
        <v>11</v>
      </c>
      <c r="D11" s="5" t="s">
        <v>13</v>
      </c>
      <c r="E11" s="5" t="s">
        <v>14</v>
      </c>
      <c r="F11" s="5" t="s">
        <v>15</v>
      </c>
      <c r="G11" s="5" t="s">
        <v>18</v>
      </c>
      <c r="H11" s="5" t="s">
        <v>20</v>
      </c>
      <c r="I11" s="5" t="s">
        <v>19</v>
      </c>
      <c r="J11" s="5" t="s">
        <v>10</v>
      </c>
      <c r="K11" s="5" t="s">
        <v>17</v>
      </c>
    </row>
    <row r="12" spans="1:11" x14ac:dyDescent="0.25">
      <c r="A12" s="6"/>
      <c r="B12" s="6"/>
      <c r="C12" s="6"/>
      <c r="D12" s="7"/>
      <c r="E12" s="7"/>
      <c r="F12" s="7"/>
      <c r="G12" s="7"/>
      <c r="H12" s="7"/>
      <c r="I12" s="7"/>
      <c r="J12" s="6"/>
      <c r="K12" s="6"/>
    </row>
    <row r="13" spans="1:11" x14ac:dyDescent="0.25">
      <c r="A13" s="6"/>
      <c r="B13" s="6"/>
      <c r="C13" s="6"/>
      <c r="D13" s="7"/>
      <c r="E13" s="7"/>
      <c r="F13" s="7"/>
      <c r="G13" s="7"/>
      <c r="H13" s="7"/>
      <c r="I13" s="7"/>
      <c r="J13" s="6"/>
      <c r="K13" s="6"/>
    </row>
    <row r="14" spans="1:11" x14ac:dyDescent="0.25">
      <c r="A14" s="6"/>
      <c r="B14" s="6"/>
      <c r="C14" s="6"/>
      <c r="D14" s="7"/>
      <c r="E14" s="7"/>
      <c r="F14" s="7"/>
      <c r="G14" s="7"/>
      <c r="H14" s="7"/>
      <c r="I14" s="7"/>
      <c r="J14" s="6"/>
      <c r="K14" s="6"/>
    </row>
    <row r="15" spans="1:11" x14ac:dyDescent="0.25">
      <c r="A15" s="6"/>
      <c r="B15" s="6"/>
      <c r="C15" s="6"/>
      <c r="D15" s="7"/>
      <c r="E15" s="7"/>
      <c r="F15" s="7"/>
      <c r="G15" s="7"/>
      <c r="H15" s="7"/>
      <c r="I15" s="7"/>
      <c r="J15" s="6"/>
      <c r="K15" s="6"/>
    </row>
    <row r="16" spans="1:11" x14ac:dyDescent="0.25">
      <c r="A16" s="6"/>
      <c r="B16" s="6"/>
      <c r="C16" s="6"/>
      <c r="D16" s="7"/>
      <c r="E16" s="7"/>
      <c r="F16" s="7"/>
      <c r="G16" s="7"/>
      <c r="H16" s="7"/>
      <c r="I16" s="7"/>
      <c r="J16" s="6"/>
      <c r="K16" s="6"/>
    </row>
    <row r="17" spans="1:11" x14ac:dyDescent="0.25">
      <c r="A17" s="6"/>
      <c r="B17" s="6"/>
      <c r="C17" s="6"/>
      <c r="D17" s="7"/>
      <c r="E17" s="7"/>
      <c r="F17" s="7"/>
      <c r="G17" s="7"/>
      <c r="H17" s="7"/>
      <c r="I17" s="7"/>
      <c r="J17" s="6"/>
      <c r="K17" s="6"/>
    </row>
    <row r="18" spans="1:11" x14ac:dyDescent="0.25">
      <c r="A18" s="6"/>
      <c r="B18" s="6"/>
      <c r="C18" s="6"/>
      <c r="D18" s="7"/>
      <c r="E18" s="7"/>
      <c r="F18" s="7"/>
      <c r="G18" s="7"/>
      <c r="H18" s="7"/>
      <c r="I18" s="7"/>
      <c r="J18" s="6"/>
      <c r="K18" s="6"/>
    </row>
    <row r="19" spans="1:1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</row>
    <row r="20" spans="1:11" x14ac:dyDescent="0.25">
      <c r="A20" s="6"/>
      <c r="B20" s="6"/>
      <c r="C20" s="6"/>
      <c r="D20" s="7"/>
      <c r="E20" s="7"/>
      <c r="F20" s="7"/>
      <c r="G20" s="7"/>
      <c r="H20" s="7"/>
      <c r="I20" s="7"/>
      <c r="J20" s="6"/>
      <c r="K20" s="6"/>
    </row>
    <row r="21" spans="1:11" x14ac:dyDescent="0.25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x14ac:dyDescent="0.25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x14ac:dyDescent="0.25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x14ac:dyDescent="0.25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x14ac:dyDescent="0.25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x14ac:dyDescent="0.25">
      <c r="A26" s="6"/>
      <c r="B26" s="6"/>
      <c r="C26" s="6"/>
      <c r="D26" s="7"/>
      <c r="E26" s="7"/>
      <c r="F26" s="7"/>
      <c r="G26" s="7"/>
      <c r="H26" s="7"/>
      <c r="I26" s="7"/>
      <c r="J26" s="6"/>
      <c r="K26" s="6"/>
    </row>
    <row r="27" spans="1:11" x14ac:dyDescent="0.25">
      <c r="A27" s="6"/>
      <c r="B27" s="6"/>
      <c r="C27" s="6"/>
      <c r="D27" s="7"/>
      <c r="E27" s="7"/>
      <c r="F27" s="7"/>
      <c r="G27" s="7"/>
      <c r="H27" s="7"/>
      <c r="I27" s="7"/>
      <c r="J27" s="6"/>
      <c r="K27" s="6"/>
    </row>
    <row r="28" spans="1:11" x14ac:dyDescent="0.25">
      <c r="A28" s="6"/>
      <c r="B28" s="6"/>
      <c r="C28" s="6"/>
      <c r="D28" s="7"/>
      <c r="E28" s="7"/>
      <c r="F28" s="7"/>
      <c r="G28" s="7"/>
      <c r="H28" s="7"/>
      <c r="I28" s="7"/>
      <c r="J28" s="6"/>
      <c r="K28" s="6"/>
    </row>
    <row r="29" spans="1:11" x14ac:dyDescent="0.25">
      <c r="A29" s="6"/>
      <c r="B29" s="6"/>
      <c r="C29" s="6"/>
      <c r="D29" s="7"/>
      <c r="E29" s="7"/>
      <c r="F29" s="7"/>
      <c r="G29" s="7"/>
      <c r="H29" s="7"/>
      <c r="I29" s="7"/>
      <c r="J29" s="6"/>
      <c r="K29" s="6"/>
    </row>
    <row r="30" spans="1:11" x14ac:dyDescent="0.25">
      <c r="A30" s="6"/>
      <c r="B30" s="6"/>
      <c r="C30" s="6"/>
      <c r="D30" s="7"/>
      <c r="E30" s="7"/>
      <c r="F30" s="7"/>
      <c r="G30" s="7"/>
      <c r="H30" s="7"/>
      <c r="I30" s="7"/>
      <c r="J30" s="6"/>
      <c r="K30" s="6"/>
    </row>
    <row r="31" spans="1:11" x14ac:dyDescent="0.25">
      <c r="A31" s="6"/>
      <c r="B31" s="6"/>
      <c r="C31" s="6"/>
      <c r="D31" s="7"/>
      <c r="E31" s="7"/>
      <c r="F31" s="7"/>
      <c r="G31" s="7"/>
      <c r="H31" s="7"/>
      <c r="I31" s="7"/>
      <c r="J31" s="6"/>
      <c r="K31" s="6"/>
    </row>
    <row r="32" spans="1:11" x14ac:dyDescent="0.25">
      <c r="A32" s="6"/>
      <c r="B32" s="6"/>
      <c r="C32" s="6"/>
      <c r="D32" s="7"/>
      <c r="E32" s="7"/>
      <c r="F32" s="7"/>
      <c r="G32" s="7"/>
      <c r="H32" s="7"/>
      <c r="I32" s="7"/>
      <c r="J32" s="6"/>
      <c r="K32" s="6"/>
    </row>
    <row r="33" spans="1:11" x14ac:dyDescent="0.25">
      <c r="A33" s="1" t="s">
        <v>21</v>
      </c>
      <c r="B33" s="1"/>
      <c r="C33" s="1"/>
      <c r="D33" s="8">
        <f>SUM(D12:D32)</f>
        <v>0</v>
      </c>
      <c r="E33" s="8">
        <f t="shared" ref="E33:I33" si="0">SUM(E12:E32)</f>
        <v>0</v>
      </c>
      <c r="F33" s="8">
        <f t="shared" si="0"/>
        <v>0</v>
      </c>
      <c r="G33" s="8">
        <f t="shared" si="0"/>
        <v>0</v>
      </c>
      <c r="H33" s="8">
        <f t="shared" si="0"/>
        <v>0</v>
      </c>
      <c r="I33" s="8">
        <f t="shared" si="0"/>
        <v>0</v>
      </c>
      <c r="J33" s="1"/>
      <c r="K33" s="1"/>
    </row>
  </sheetData>
  <mergeCells count="3">
    <mergeCell ref="B10:C10"/>
    <mergeCell ref="D10:I10"/>
    <mergeCell ref="J10:K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Foglio1 (8)</vt:lpstr>
      <vt:lpstr>Foglio1 (7)</vt:lpstr>
      <vt:lpstr>Foglio1 (6)</vt:lpstr>
      <vt:lpstr>Foglio1 (5)</vt:lpstr>
      <vt:lpstr>Foglio1 (4)</vt:lpstr>
      <vt:lpstr>Foglio1 (3)</vt:lpstr>
      <vt:lpstr>Foglio1 (2)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 Matteucci</dc:creator>
  <cp:lastModifiedBy>Enrico Contini</cp:lastModifiedBy>
  <dcterms:created xsi:type="dcterms:W3CDTF">2021-04-26T12:41:03Z</dcterms:created>
  <dcterms:modified xsi:type="dcterms:W3CDTF">2021-04-29T05:19:56Z</dcterms:modified>
</cp:coreProperties>
</file>